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fossarmarkets-my.sharepoint.com/personal/anita_hilmarsdottir_fossar_is/Documents/Desktop/"/>
    </mc:Choice>
  </mc:AlternateContent>
  <xr:revisionPtr revIDLastSave="8" documentId="13_ncr:1_{3687088D-B5F5-4DF8-8742-BB665EDDFC29}" xr6:coauthVersionLast="47" xr6:coauthVersionMax="47" xr10:uidLastSave="{6DDCF33E-5CFB-47EF-B42A-BA9F5DFF3254}"/>
  <bookViews>
    <workbookView xWindow="-120" yWindow="-120" windowWidth="29040" windowHeight="15840" xr2:uid="{00000000-000D-0000-FFFF-FFFF00000000}"/>
  </bookViews>
  <sheets>
    <sheet name="Forsíða" sheetId="1" r:id="rId1"/>
    <sheet name="Fastur kostnaður" sheetId="6" r:id="rId2"/>
    <sheet name="Skemmtun" sheetId="8" r:id="rId3"/>
    <sheet name="Sparnaður" sheetId="7" r:id="rId4"/>
  </sheets>
  <definedNames>
    <definedName name="_xlnm.Print_Area" localSheetId="1">'Fastur kostnaður'!$A$1:$B$31</definedName>
    <definedName name="_xlnm.Print_Area" localSheetId="0">Forsíða!$B$2:$J$16</definedName>
    <definedName name="_xlnm.Print_Area" localSheetId="2">Skemmtun!$A$1:$B$31</definedName>
    <definedName name="_xlnm.Print_Area" localSheetId="3">Sparnaður!$A$1:$B$31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0" i="1"/>
  <c r="B24" i="8" l="1"/>
  <c r="B27" i="8" l="1"/>
  <c r="G12" i="1" s="1"/>
  <c r="I12" i="1" s="1"/>
  <c r="B24" i="7"/>
  <c r="B27" i="7" l="1"/>
  <c r="B24" i="6"/>
  <c r="G14" i="1" l="1"/>
  <c r="B27" i="6"/>
  <c r="I14" i="1" l="1"/>
  <c r="G10" i="1"/>
  <c r="I10" i="1" s="1"/>
  <c r="E14" i="1"/>
  <c r="B3" i="6"/>
  <c r="B3" i="7" l="1"/>
  <c r="B3" i="8"/>
  <c r="B31" i="8" s="1"/>
  <c r="B31" i="7" l="1"/>
  <c r="B26" i="7"/>
  <c r="B28" i="7" s="1"/>
  <c r="B30" i="7" s="1"/>
  <c r="B26" i="6"/>
  <c r="B28" i="6" s="1"/>
  <c r="B30" i="6" s="1"/>
  <c r="B31" i="6"/>
  <c r="B26" i="8"/>
  <c r="B28" i="8" s="1"/>
  <c r="B30" i="8" s="1"/>
</calcChain>
</file>

<file path=xl/sharedStrings.xml><?xml version="1.0" encoding="utf-8"?>
<sst xmlns="http://schemas.openxmlformats.org/spreadsheetml/2006/main" count="47" uniqueCount="34">
  <si>
    <t>Mánaðarlaun eftir skatt</t>
  </si>
  <si>
    <t>Skemmtun</t>
  </si>
  <si>
    <t>Fastur kostnaður</t>
  </si>
  <si>
    <t>Sparnaður</t>
  </si>
  <si>
    <t>Kostnaður</t>
  </si>
  <si>
    <t>Mánaðarleg upphæð</t>
  </si>
  <si>
    <t>Samtals</t>
  </si>
  <si>
    <t>Samtals:</t>
  </si>
  <si>
    <t>%  af tekjum eftir skatt</t>
  </si>
  <si>
    <t xml:space="preserve">Upphæð skv. áætlun : </t>
  </si>
  <si>
    <t>Leiga/fasteignalán</t>
  </si>
  <si>
    <t>Hiti og rafmagn</t>
  </si>
  <si>
    <t>Tryggingar</t>
  </si>
  <si>
    <t>Vatns og fráveitugjöld</t>
  </si>
  <si>
    <t>Upphæð skv. áætlun :</t>
  </si>
  <si>
    <t>Markmið</t>
  </si>
  <si>
    <t>Raun</t>
  </si>
  <si>
    <t>Líkamsrækt</t>
  </si>
  <si>
    <t>Netflix</t>
  </si>
  <si>
    <t>Föt</t>
  </si>
  <si>
    <t>Skór</t>
  </si>
  <si>
    <t>Spotify</t>
  </si>
  <si>
    <t>Audible</t>
  </si>
  <si>
    <t>Sparnaðarmarkmið</t>
  </si>
  <si>
    <t>Sparnaður í raun</t>
  </si>
  <si>
    <t>Upphæð skv. áætlun:</t>
  </si>
  <si>
    <t>Áskrift í sjóð</t>
  </si>
  <si>
    <t>Tegund</t>
  </si>
  <si>
    <t>Út að borða</t>
  </si>
  <si>
    <t>Upphæð skv. áætlun</t>
  </si>
  <si>
    <t>Mat</t>
  </si>
  <si>
    <t>% af tekjum eftir skatt</t>
  </si>
  <si>
    <t xml:space="preserve">    Fylltu út hér</t>
  </si>
  <si>
    <t>50/30/20 reglan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</si>
</sst>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)\ _$_ ;_ * \(#,##0.00\)\ _$_ ;_ * &quot;-&quot;??_)\ _$_ ;_ @_ "/>
    <numFmt numFmtId="165" formatCode="_ * #,##0.00_)\ _€_ ;_ * \(#,##0.00\)\ _€_ ;_ * &quot;-&quot;??_)\ _€_ ;_ @_ "/>
    <numFmt numFmtId="166" formatCode="0.0%"/>
    <numFmt numFmtId="167" formatCode="_ * #,##0_)\ _$_ ;_ * \(#,##0\)\ _$_ ;_ * &quot;-&quot;??_)\ _$_ ;_ @_ "/>
    <numFmt numFmtId="168" formatCode="_ * #,##0_)\ _€_ ;_ * \(#,##0\)\ _€_ ;_ * &quot;-&quot;??_)\ _€_ ;_ @_ 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Palatino Linotype"/>
      <family val="1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Palatino Linotype"/>
      <family val="1"/>
    </font>
    <font>
      <u/>
      <sz val="11"/>
      <color theme="10"/>
      <name val="Palatino Linotype"/>
      <family val="1"/>
    </font>
    <font>
      <b/>
      <sz val="12"/>
      <color theme="1"/>
      <name val="Palatino Linotype"/>
      <family val="1"/>
    </font>
    <font>
      <sz val="12"/>
      <color theme="0"/>
      <name val="Palatino Linotype"/>
      <family val="1"/>
    </font>
    <font>
      <b/>
      <sz val="36"/>
      <color theme="0"/>
      <name val="Playfair Display"/>
    </font>
    <font>
      <b/>
      <sz val="18"/>
      <color theme="0"/>
      <name val="Playfair Display"/>
    </font>
    <font>
      <b/>
      <sz val="12"/>
      <color theme="0"/>
      <name val="Playfair Display"/>
    </font>
    <font>
      <b/>
      <sz val="12"/>
      <color rgb="FF70698D"/>
      <name val="Palatino Linotype"/>
      <family val="1"/>
    </font>
    <font>
      <sz val="12"/>
      <color theme="1"/>
      <name val="Playfair Display"/>
    </font>
    <font>
      <sz val="11"/>
      <color theme="1"/>
      <name val="Playfair Display"/>
    </font>
    <font>
      <b/>
      <sz val="12"/>
      <color rgb="FF845F7B"/>
      <name val="Palatino Linotype"/>
      <family val="1"/>
    </font>
    <font>
      <sz val="12"/>
      <color theme="1"/>
      <name val="Arial"/>
      <family val="2"/>
    </font>
    <font>
      <i/>
      <sz val="12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5F7B"/>
        <bgColor indexed="64"/>
      </patternFill>
    </fill>
    <fill>
      <patternFill patternType="solid">
        <fgColor rgb="FF70698D"/>
        <bgColor indexed="64"/>
      </patternFill>
    </fill>
    <fill>
      <patternFill patternType="solid">
        <fgColor rgb="FFAF777A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845F7B"/>
      </bottom>
      <diagonal/>
    </border>
    <border>
      <left style="thin">
        <color rgb="FF845F7B"/>
      </left>
      <right style="thin">
        <color rgb="FF845F7B"/>
      </right>
      <top/>
      <bottom/>
      <diagonal/>
    </border>
    <border>
      <left style="thin">
        <color rgb="FF845F7B"/>
      </left>
      <right style="thin">
        <color rgb="FF845F7B"/>
      </right>
      <top style="thin">
        <color rgb="FF845F7B"/>
      </top>
      <bottom style="thin">
        <color rgb="FF845F7B"/>
      </bottom>
      <diagonal/>
    </border>
    <border>
      <left/>
      <right style="thin">
        <color rgb="FF845F7B"/>
      </right>
      <top/>
      <bottom/>
      <diagonal/>
    </border>
    <border>
      <left/>
      <right style="thin">
        <color rgb="FF845F7B"/>
      </right>
      <top style="thin">
        <color rgb="FF845F7B"/>
      </top>
      <bottom style="thin">
        <color rgb="FF845F7B"/>
      </bottom>
      <diagonal/>
    </border>
    <border>
      <left style="thin">
        <color rgb="FF70698D"/>
      </left>
      <right style="thin">
        <color rgb="FF70698D"/>
      </right>
      <top style="thin">
        <color rgb="FF70698D"/>
      </top>
      <bottom style="thin">
        <color rgb="FF70698D"/>
      </bottom>
      <diagonal/>
    </border>
    <border>
      <left style="thin">
        <color rgb="FF70698D"/>
      </left>
      <right/>
      <top style="thin">
        <color rgb="FF70698D"/>
      </top>
      <bottom style="thin">
        <color rgb="FF70698D"/>
      </bottom>
      <diagonal/>
    </border>
    <border>
      <left/>
      <right/>
      <top style="thin">
        <color rgb="FF845F7B"/>
      </top>
      <bottom style="thin">
        <color rgb="FF70698D"/>
      </bottom>
      <diagonal/>
    </border>
    <border>
      <left style="thin">
        <color rgb="FFAF777A"/>
      </left>
      <right style="thin">
        <color rgb="FFAF777A"/>
      </right>
      <top style="thin">
        <color rgb="FFAF777A"/>
      </top>
      <bottom style="thin">
        <color rgb="FFAF777A"/>
      </bottom>
      <diagonal/>
    </border>
    <border>
      <left/>
      <right style="thin">
        <color rgb="FFAF777A"/>
      </right>
      <top style="thin">
        <color rgb="FFAF777A"/>
      </top>
      <bottom style="thin">
        <color rgb="FFAF777A"/>
      </bottom>
      <diagonal/>
    </border>
    <border>
      <left style="thin">
        <color rgb="FF70698D"/>
      </left>
      <right style="thin">
        <color rgb="FF70698D"/>
      </right>
      <top/>
      <bottom style="thin">
        <color rgb="FF70698D"/>
      </bottom>
      <diagonal/>
    </border>
    <border>
      <left style="thin">
        <color rgb="FF70698D"/>
      </left>
      <right style="thin">
        <color rgb="FF70698D"/>
      </right>
      <top/>
      <bottom/>
      <diagonal/>
    </border>
    <border>
      <left/>
      <right/>
      <top/>
      <bottom style="dotted">
        <color rgb="FF70698D"/>
      </bottom>
      <diagonal/>
    </border>
    <border>
      <left/>
      <right/>
      <top style="dotted">
        <color rgb="FF70698D"/>
      </top>
      <bottom style="dotted">
        <color rgb="FF70698D"/>
      </bottom>
      <diagonal/>
    </border>
    <border>
      <left/>
      <right/>
      <top/>
      <bottom style="double">
        <color rgb="FF70698D"/>
      </bottom>
      <diagonal/>
    </border>
    <border>
      <left/>
      <right/>
      <top/>
      <bottom style="dotted">
        <color rgb="FF845F7B"/>
      </bottom>
      <diagonal/>
    </border>
    <border>
      <left/>
      <right/>
      <top style="dotted">
        <color rgb="FF845F7B"/>
      </top>
      <bottom style="dotted">
        <color rgb="FF845F7B"/>
      </bottom>
      <diagonal/>
    </border>
    <border>
      <left style="thin">
        <color rgb="FF845F7B"/>
      </left>
      <right style="thin">
        <color rgb="FF845F7B"/>
      </right>
      <top style="thin">
        <color rgb="FF845F7B"/>
      </top>
      <bottom/>
      <diagonal/>
    </border>
    <border>
      <left style="thin">
        <color rgb="FF845F7B"/>
      </left>
      <right style="thin">
        <color rgb="FF845F7B"/>
      </right>
      <top/>
      <bottom style="thin">
        <color rgb="FF845F7B"/>
      </bottom>
      <diagonal/>
    </border>
    <border>
      <left style="thin">
        <color rgb="FF845F7B"/>
      </left>
      <right style="thin">
        <color rgb="FF845F7B"/>
      </right>
      <top style="thin">
        <color rgb="FF845F7B"/>
      </top>
      <bottom style="double">
        <color rgb="FF845F7B"/>
      </bottom>
      <diagonal/>
    </border>
    <border>
      <left/>
      <right/>
      <top style="dotted">
        <color rgb="FF845F7B"/>
      </top>
      <bottom style="double">
        <color rgb="FF845F7B"/>
      </bottom>
      <diagonal/>
    </border>
    <border>
      <left/>
      <right/>
      <top/>
      <bottom style="dotted">
        <color rgb="FFAF777A"/>
      </bottom>
      <diagonal/>
    </border>
    <border>
      <left/>
      <right/>
      <top style="dotted">
        <color rgb="FFAF777A"/>
      </top>
      <bottom style="dotted">
        <color rgb="FFAF777A"/>
      </bottom>
      <diagonal/>
    </border>
    <border>
      <left/>
      <right/>
      <top style="dotted">
        <color rgb="FFAF777A"/>
      </top>
      <bottom style="double">
        <color rgb="FFAF777A"/>
      </bottom>
      <diagonal/>
    </border>
    <border>
      <left style="thin">
        <color rgb="FFAF777A"/>
      </left>
      <right style="thin">
        <color rgb="FFAF777A"/>
      </right>
      <top style="thin">
        <color rgb="FFAF777A"/>
      </top>
      <bottom style="double">
        <color rgb="FFAF777A"/>
      </bottom>
      <diagonal/>
    </border>
    <border>
      <left style="thin">
        <color rgb="FFAF777A"/>
      </left>
      <right style="thin">
        <color rgb="FFAF777A"/>
      </right>
      <top/>
      <bottom style="thin">
        <color rgb="FFAF777A"/>
      </bottom>
      <diagonal/>
    </border>
    <border>
      <left style="dotted">
        <color rgb="FFAF777A"/>
      </left>
      <right/>
      <top style="dotted">
        <color rgb="FFAF777A"/>
      </top>
      <bottom/>
      <diagonal/>
    </border>
    <border>
      <left/>
      <right/>
      <top style="dotted">
        <color rgb="FFAF777A"/>
      </top>
      <bottom/>
      <diagonal/>
    </border>
    <border>
      <left/>
      <right style="dotted">
        <color rgb="FFAF777A"/>
      </right>
      <top style="dotted">
        <color rgb="FFAF777A"/>
      </top>
      <bottom/>
      <diagonal/>
    </border>
    <border>
      <left/>
      <right style="dotted">
        <color rgb="FFAF777A"/>
      </right>
      <top/>
      <bottom/>
      <diagonal/>
    </border>
    <border>
      <left/>
      <right style="dotted">
        <color rgb="FF543844"/>
      </right>
      <top/>
      <bottom/>
      <diagonal/>
    </border>
    <border>
      <left style="dotted">
        <color rgb="FFAF777A"/>
      </left>
      <right/>
      <top/>
      <bottom style="dotted">
        <color rgb="FF543844"/>
      </bottom>
      <diagonal/>
    </border>
    <border>
      <left/>
      <right/>
      <top/>
      <bottom style="dotted">
        <color rgb="FF543844"/>
      </bottom>
      <diagonal/>
    </border>
    <border>
      <left/>
      <right style="dotted">
        <color rgb="FFAF777A"/>
      </right>
      <top/>
      <bottom style="dotted">
        <color rgb="FF5438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0" fontId="1" fillId="0" borderId="0" xfId="0" applyFont="1" applyBorder="1"/>
    <xf numFmtId="165" fontId="1" fillId="0" borderId="0" xfId="0" applyNumberFormat="1" applyFont="1" applyBorder="1"/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164" fontId="1" fillId="0" borderId="0" xfId="0" applyNumberFormat="1" applyFont="1"/>
    <xf numFmtId="9" fontId="7" fillId="0" borderId="0" xfId="0" applyNumberFormat="1" applyFont="1" applyBorder="1"/>
    <xf numFmtId="0" fontId="1" fillId="0" borderId="1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center"/>
    </xf>
    <xf numFmtId="165" fontId="1" fillId="0" borderId="1" xfId="0" applyNumberFormat="1" applyFont="1" applyBorder="1"/>
    <xf numFmtId="9" fontId="7" fillId="2" borderId="5" xfId="0" applyNumberFormat="1" applyFont="1" applyFill="1" applyBorder="1"/>
    <xf numFmtId="0" fontId="1" fillId="0" borderId="4" xfId="0" applyFont="1" applyBorder="1" applyAlignment="1">
      <alignment horizontal="right" indent="1"/>
    </xf>
    <xf numFmtId="9" fontId="7" fillId="3" borderId="7" xfId="0" applyNumberFormat="1" applyFont="1" applyFill="1" applyBorder="1"/>
    <xf numFmtId="0" fontId="1" fillId="0" borderId="8" xfId="0" applyFont="1" applyBorder="1"/>
    <xf numFmtId="165" fontId="1" fillId="0" borderId="6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9" fontId="7" fillId="4" borderId="9" xfId="0" applyNumberFormat="1" applyFont="1" applyFill="1" applyBorder="1"/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164" fontId="10" fillId="3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4" fillId="3" borderId="7" xfId="0" applyFont="1" applyFill="1" applyBorder="1"/>
    <xf numFmtId="0" fontId="11" fillId="0" borderId="0" xfId="0" applyFont="1" applyBorder="1" applyAlignment="1">
      <alignment horizontal="right"/>
    </xf>
    <xf numFmtId="167" fontId="1" fillId="0" borderId="0" xfId="0" applyNumberFormat="1" applyFont="1" applyBorder="1"/>
    <xf numFmtId="168" fontId="1" fillId="0" borderId="3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14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4" fontId="7" fillId="4" borderId="0" xfId="0" applyNumberFormat="1" applyFont="1" applyFill="1" applyAlignment="1">
      <alignment horizontal="center"/>
    </xf>
    <xf numFmtId="167" fontId="1" fillId="0" borderId="9" xfId="0" applyNumberFormat="1" applyFont="1" applyBorder="1"/>
    <xf numFmtId="0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7" fontId="1" fillId="0" borderId="26" xfId="0" applyNumberFormat="1" applyFont="1" applyBorder="1"/>
    <xf numFmtId="167" fontId="1" fillId="0" borderId="25" xfId="0" applyNumberFormat="1" applyFont="1" applyBorder="1"/>
    <xf numFmtId="0" fontId="6" fillId="0" borderId="0" xfId="0" applyFont="1" applyBorder="1" applyAlignment="1">
      <alignment horizontal="right"/>
    </xf>
    <xf numFmtId="0" fontId="7" fillId="4" borderId="0" xfId="0" applyFont="1" applyFill="1" applyAlignment="1">
      <alignment horizontal="left"/>
    </xf>
    <xf numFmtId="167" fontId="1" fillId="0" borderId="18" xfId="0" applyNumberFormat="1" applyFont="1" applyFill="1" applyBorder="1"/>
    <xf numFmtId="167" fontId="1" fillId="0" borderId="20" xfId="0" applyNumberFormat="1" applyFont="1" applyFill="1" applyBorder="1"/>
    <xf numFmtId="167" fontId="1" fillId="0" borderId="19" xfId="0" applyNumberFormat="1" applyFont="1" applyFill="1" applyBorder="1"/>
    <xf numFmtId="168" fontId="1" fillId="0" borderId="6" xfId="0" applyNumberFormat="1" applyFont="1" applyFill="1" applyBorder="1"/>
    <xf numFmtId="168" fontId="1" fillId="0" borderId="0" xfId="0" applyNumberFormat="1" applyFont="1" applyBorder="1"/>
    <xf numFmtId="168" fontId="1" fillId="0" borderId="9" xfId="0" applyNumberFormat="1" applyFont="1" applyBorder="1"/>
    <xf numFmtId="168" fontId="1" fillId="0" borderId="5" xfId="0" applyNumberFormat="1" applyFont="1" applyBorder="1"/>
    <xf numFmtId="168" fontId="1" fillId="0" borderId="10" xfId="0" applyNumberFormat="1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65" fontId="0" fillId="0" borderId="33" xfId="0" applyNumberFormat="1" applyBorder="1"/>
    <xf numFmtId="0" fontId="5" fillId="0" borderId="34" xfId="1" applyFont="1" applyBorder="1" applyAlignment="1">
      <alignment horizontal="right" indent="1"/>
    </xf>
    <xf numFmtId="0" fontId="4" fillId="4" borderId="0" xfId="0" applyFont="1" applyFill="1" applyBorder="1"/>
    <xf numFmtId="0" fontId="4" fillId="4" borderId="0" xfId="0" applyFont="1" applyFill="1"/>
    <xf numFmtId="167" fontId="1" fillId="0" borderId="6" xfId="0" applyNumberFormat="1" applyFont="1" applyBorder="1"/>
    <xf numFmtId="167" fontId="1" fillId="0" borderId="12" xfId="0" applyNumberFormat="1" applyFont="1" applyBorder="1"/>
    <xf numFmtId="0" fontId="15" fillId="0" borderId="13" xfId="0" applyFont="1" applyBorder="1"/>
    <xf numFmtId="0" fontId="15" fillId="0" borderId="14" xfId="0" applyFont="1" applyBorder="1"/>
    <xf numFmtId="167" fontId="15" fillId="0" borderId="13" xfId="0" applyNumberFormat="1" applyFont="1" applyBorder="1"/>
    <xf numFmtId="0" fontId="15" fillId="0" borderId="0" xfId="0" applyFont="1"/>
    <xf numFmtId="167" fontId="15" fillId="0" borderId="14" xfId="0" applyNumberFormat="1" applyFont="1" applyBorder="1"/>
    <xf numFmtId="0" fontId="15" fillId="0" borderId="15" xfId="0" applyFont="1" applyBorder="1"/>
    <xf numFmtId="167" fontId="15" fillId="0" borderId="15" xfId="0" applyNumberFormat="1" applyFont="1" applyBorder="1"/>
    <xf numFmtId="167" fontId="1" fillId="5" borderId="35" xfId="0" applyNumberFormat="1" applyFont="1" applyFill="1" applyBorder="1"/>
    <xf numFmtId="0" fontId="16" fillId="0" borderId="0" xfId="0" applyFont="1" applyBorder="1"/>
    <xf numFmtId="0" fontId="3" fillId="4" borderId="0" xfId="0" applyFont="1" applyFill="1"/>
    <xf numFmtId="0" fontId="15" fillId="0" borderId="16" xfId="0" applyFont="1" applyBorder="1"/>
    <xf numFmtId="167" fontId="15" fillId="0" borderId="16" xfId="0" applyNumberFormat="1" applyFont="1" applyBorder="1"/>
    <xf numFmtId="0" fontId="15" fillId="0" borderId="17" xfId="0" applyFont="1" applyBorder="1"/>
    <xf numFmtId="167" fontId="15" fillId="0" borderId="17" xfId="0" applyNumberFormat="1" applyFont="1" applyBorder="1"/>
    <xf numFmtId="0" fontId="15" fillId="0" borderId="21" xfId="0" applyFont="1" applyBorder="1"/>
    <xf numFmtId="167" fontId="15" fillId="0" borderId="21" xfId="0" applyNumberFormat="1" applyFont="1" applyBorder="1"/>
    <xf numFmtId="0" fontId="15" fillId="0" borderId="22" xfId="0" applyFont="1" applyBorder="1"/>
    <xf numFmtId="167" fontId="15" fillId="0" borderId="22" xfId="0" applyNumberFormat="1" applyFont="1" applyBorder="1"/>
    <xf numFmtId="0" fontId="15" fillId="0" borderId="23" xfId="0" applyFont="1" applyBorder="1"/>
    <xf numFmtId="167" fontId="15" fillId="0" borderId="23" xfId="0" applyNumberFormat="1" applyFont="1" applyBorder="1"/>
    <xf numFmtId="0" fontId="15" fillId="0" borderId="24" xfId="0" applyFont="1" applyBorder="1"/>
    <xf numFmtId="167" fontId="15" fillId="0" borderId="24" xfId="0" applyNumberFormat="1" applyFont="1" applyBorder="1"/>
    <xf numFmtId="0" fontId="3" fillId="2" borderId="27" xfId="0" applyFont="1" applyFill="1" applyBorder="1"/>
    <xf numFmtId="0" fontId="3" fillId="2" borderId="28" xfId="0" applyFont="1" applyFill="1" applyBorder="1"/>
    <xf numFmtId="165" fontId="3" fillId="2" borderId="28" xfId="0" applyNumberFormat="1" applyFont="1" applyFill="1" applyBorder="1"/>
    <xf numFmtId="0" fontId="3" fillId="2" borderId="29" xfId="0" applyFont="1" applyFill="1" applyBorder="1"/>
    <xf numFmtId="0" fontId="3" fillId="2" borderId="0" xfId="0" applyFont="1" applyFill="1" applyBorder="1"/>
    <xf numFmtId="0" fontId="8" fillId="2" borderId="0" xfId="0" applyFont="1" applyFill="1" applyBorder="1"/>
    <xf numFmtId="165" fontId="3" fillId="2" borderId="0" xfId="0" applyNumberFormat="1" applyFont="1" applyFill="1" applyBorder="1"/>
    <xf numFmtId="0" fontId="3" fillId="2" borderId="30" xfId="0" applyFont="1" applyFill="1" applyBorder="1"/>
    <xf numFmtId="0" fontId="9" fillId="4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45F7B"/>
      <color rgb="FFAF777A"/>
      <color rgb="FF543844"/>
      <color rgb="FF70698D"/>
      <color rgb="FF45677B"/>
      <color rgb="FFDFD65B"/>
      <color rgb="FFFB8360"/>
      <color rgb="FFE8E288"/>
      <color rgb="FF39C7CC"/>
      <color rgb="FFDBD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2</xdr:row>
      <xdr:rowOff>82824</xdr:rowOff>
    </xdr:from>
    <xdr:to>
      <xdr:col>6</xdr:col>
      <xdr:colOff>182217</xdr:colOff>
      <xdr:row>2</xdr:row>
      <xdr:rowOff>745435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FB977-FA5E-45E6-9471-8B8852135B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87" b="27564"/>
        <a:stretch/>
      </xdr:blipFill>
      <xdr:spPr>
        <a:xfrm>
          <a:off x="5574196" y="480389"/>
          <a:ext cx="1904999" cy="662611"/>
        </a:xfrm>
        <a:prstGeom prst="rect">
          <a:avLst/>
        </a:prstGeom>
      </xdr:spPr>
    </xdr:pic>
    <xdr:clientData/>
  </xdr:twoCellAnchor>
  <xdr:twoCellAnchor>
    <xdr:from>
      <xdr:col>2</xdr:col>
      <xdr:colOff>240196</xdr:colOff>
      <xdr:row>10</xdr:row>
      <xdr:rowOff>33132</xdr:rowOff>
    </xdr:from>
    <xdr:to>
      <xdr:col>2</xdr:col>
      <xdr:colOff>1639956</xdr:colOff>
      <xdr:row>14</xdr:row>
      <xdr:rowOff>24847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33635C-26A2-477D-B336-A7900B9F7CB8}"/>
            </a:ext>
          </a:extLst>
        </xdr:cNvPr>
        <xdr:cNvSpPr txBox="1"/>
      </xdr:nvSpPr>
      <xdr:spPr>
        <a:xfrm>
          <a:off x="1540566" y="2609023"/>
          <a:ext cx="1399760" cy="9193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100" i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Hægt er að breyta hlutföllunum eftir sínum aðstæðum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</xdr:rowOff>
    </xdr:from>
    <xdr:to>
      <xdr:col>1</xdr:col>
      <xdr:colOff>874594</xdr:colOff>
      <xdr:row>0</xdr:row>
      <xdr:rowOff>342901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B187AB-F168-4148-9C5C-8395331D54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87" b="27564"/>
        <a:stretch/>
      </xdr:blipFill>
      <xdr:spPr>
        <a:xfrm>
          <a:off x="2790826" y="1"/>
          <a:ext cx="798393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</xdr:rowOff>
    </xdr:from>
    <xdr:to>
      <xdr:col>1</xdr:col>
      <xdr:colOff>874594</xdr:colOff>
      <xdr:row>0</xdr:row>
      <xdr:rowOff>342901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F80261-0B7F-460A-A580-E865AC2E3E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87" b="27564"/>
        <a:stretch/>
      </xdr:blipFill>
      <xdr:spPr>
        <a:xfrm>
          <a:off x="2790826" y="1"/>
          <a:ext cx="798393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</xdr:rowOff>
    </xdr:from>
    <xdr:to>
      <xdr:col>1</xdr:col>
      <xdr:colOff>874594</xdr:colOff>
      <xdr:row>0</xdr:row>
      <xdr:rowOff>342901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180AD4-47E7-4322-8BA8-1DCCDCCB1A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87" b="27564"/>
        <a:stretch/>
      </xdr:blipFill>
      <xdr:spPr>
        <a:xfrm>
          <a:off x="2790826" y="1"/>
          <a:ext cx="798393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showGridLines="0" tabSelected="1" zoomScale="115" zoomScaleNormal="115" workbookViewId="0">
      <selection activeCell="B22" sqref="B22"/>
    </sheetView>
  </sheetViews>
  <sheetFormatPr defaultColWidth="11" defaultRowHeight="15.75" x14ac:dyDescent="0.25"/>
  <cols>
    <col min="1" max="1" width="6.125" customWidth="1"/>
    <col min="3" max="3" width="43.625" bestFit="1" customWidth="1"/>
    <col min="4" max="4" width="14.125" style="1" bestFit="1" customWidth="1"/>
    <col min="5" max="5" width="15" customWidth="1"/>
    <col min="6" max="6" width="6" customWidth="1"/>
    <col min="7" max="7" width="15.375" customWidth="1"/>
    <col min="8" max="8" width="4.125" customWidth="1"/>
    <col min="9" max="9" width="25.875" bestFit="1" customWidth="1"/>
    <col min="10" max="10" width="19.125" customWidth="1"/>
  </cols>
  <sheetData>
    <row r="2" spans="1:10" x14ac:dyDescent="0.25">
      <c r="B2" s="92"/>
      <c r="C2" s="93"/>
      <c r="D2" s="94"/>
      <c r="E2" s="93"/>
      <c r="F2" s="93"/>
      <c r="G2" s="93"/>
      <c r="H2" s="93"/>
      <c r="I2" s="93"/>
      <c r="J2" s="95"/>
    </row>
    <row r="3" spans="1:10" ht="60.75" x14ac:dyDescent="1.1499999999999999">
      <c r="A3" s="61"/>
      <c r="B3" s="96"/>
      <c r="C3" s="97" t="s">
        <v>33</v>
      </c>
      <c r="D3" s="98"/>
      <c r="E3" s="96"/>
      <c r="F3" s="96"/>
      <c r="G3" s="96"/>
      <c r="H3" s="96"/>
      <c r="I3" s="96"/>
      <c r="J3" s="99"/>
    </row>
    <row r="4" spans="1:10" x14ac:dyDescent="0.25">
      <c r="A4" s="61"/>
      <c r="B4" s="2"/>
      <c r="C4" s="2"/>
      <c r="D4" s="3"/>
      <c r="E4" s="2"/>
      <c r="F4" s="2"/>
      <c r="G4" s="2"/>
      <c r="H4" s="2"/>
      <c r="I4" s="2"/>
      <c r="J4" s="60"/>
    </row>
    <row r="5" spans="1:10" ht="18.75" thickBot="1" x14ac:dyDescent="0.4">
      <c r="A5" s="61"/>
      <c r="B5" s="2"/>
      <c r="C5" s="4"/>
      <c r="D5" s="7"/>
      <c r="E5" s="4"/>
      <c r="F5" s="4"/>
      <c r="G5" s="4"/>
      <c r="H5" s="4"/>
      <c r="I5" s="4"/>
      <c r="J5" s="60"/>
    </row>
    <row r="6" spans="1:10" ht="18.75" thickBot="1" x14ac:dyDescent="0.4">
      <c r="A6" s="61"/>
      <c r="B6" s="2"/>
      <c r="C6" s="4" t="s">
        <v>0</v>
      </c>
      <c r="D6" s="77">
        <v>0</v>
      </c>
      <c r="E6" s="78" t="s">
        <v>32</v>
      </c>
      <c r="F6" s="4"/>
      <c r="G6" s="4"/>
      <c r="H6" s="4"/>
      <c r="I6" s="4"/>
      <c r="J6" s="60"/>
    </row>
    <row r="7" spans="1:10" ht="18" x14ac:dyDescent="0.35">
      <c r="A7" s="61"/>
      <c r="B7" s="2"/>
      <c r="C7" s="4"/>
      <c r="D7" s="5"/>
      <c r="E7" s="4"/>
      <c r="F7" s="4"/>
      <c r="G7" s="4"/>
      <c r="H7" s="4"/>
      <c r="I7" s="4"/>
      <c r="J7" s="60"/>
    </row>
    <row r="8" spans="1:10" ht="20.25" x14ac:dyDescent="0.4">
      <c r="A8" s="61"/>
      <c r="B8" s="2"/>
      <c r="C8" s="4"/>
      <c r="D8" s="5"/>
      <c r="E8" s="8" t="s">
        <v>15</v>
      </c>
      <c r="F8" s="34"/>
      <c r="G8" s="8" t="s">
        <v>16</v>
      </c>
      <c r="H8" s="33"/>
      <c r="I8" s="4"/>
      <c r="J8" s="61"/>
    </row>
    <row r="9" spans="1:10" ht="18" x14ac:dyDescent="0.35">
      <c r="A9" s="61"/>
      <c r="B9" s="2"/>
      <c r="C9" s="4"/>
      <c r="D9" s="15"/>
      <c r="E9" s="12"/>
      <c r="F9" s="4"/>
      <c r="G9" s="12"/>
      <c r="H9" s="4"/>
      <c r="I9" s="12"/>
      <c r="J9" s="61"/>
    </row>
    <row r="10" spans="1:10" ht="18" x14ac:dyDescent="0.35">
      <c r="A10" s="61"/>
      <c r="B10" s="78"/>
      <c r="C10" s="17" t="s">
        <v>2</v>
      </c>
      <c r="D10" s="16">
        <v>0.5</v>
      </c>
      <c r="E10" s="58">
        <f>$D$6*D10</f>
        <v>0</v>
      </c>
      <c r="F10" s="13"/>
      <c r="G10" s="32">
        <f>'Fastur kostnaður'!B27</f>
        <v>0</v>
      </c>
      <c r="H10" s="13"/>
      <c r="I10" s="14" t="str">
        <f>IF(G10&lt;=0,"",IF(G10&lt;E10,"Vel gert!","Gerðu betur næst"))</f>
        <v/>
      </c>
      <c r="J10" s="61"/>
    </row>
    <row r="11" spans="1:10" ht="18" x14ac:dyDescent="0.35">
      <c r="A11" s="61"/>
      <c r="B11" s="2"/>
      <c r="C11" s="9"/>
      <c r="D11" s="11"/>
      <c r="E11" s="56"/>
      <c r="F11" s="4"/>
      <c r="G11" s="19"/>
      <c r="H11" s="4"/>
      <c r="I11" s="8"/>
      <c r="J11" s="61"/>
    </row>
    <row r="12" spans="1:10" ht="18" x14ac:dyDescent="0.35">
      <c r="A12" s="61"/>
      <c r="B12" s="2"/>
      <c r="C12" s="9" t="s">
        <v>1</v>
      </c>
      <c r="D12" s="18">
        <v>0.3</v>
      </c>
      <c r="E12" s="55">
        <f>$D$6*D12</f>
        <v>0</v>
      </c>
      <c r="F12" s="4"/>
      <c r="G12" s="55">
        <f>Skemmtun!B27</f>
        <v>0</v>
      </c>
      <c r="H12" s="4"/>
      <c r="I12" s="20" t="str">
        <f>IF(G12&lt;=0,"",IF(G12&lt;E12,"Vel gert !","Gerðu betur næst"))</f>
        <v/>
      </c>
      <c r="J12" s="61"/>
    </row>
    <row r="13" spans="1:10" ht="18" x14ac:dyDescent="0.35">
      <c r="A13" s="61"/>
      <c r="B13" s="2"/>
      <c r="C13" s="9"/>
      <c r="D13" s="11"/>
      <c r="E13" s="56"/>
      <c r="F13" s="4"/>
      <c r="G13" s="56"/>
      <c r="H13" s="4"/>
      <c r="I13" s="8"/>
      <c r="J13" s="61"/>
    </row>
    <row r="14" spans="1:10" ht="18" x14ac:dyDescent="0.35">
      <c r="A14" s="61"/>
      <c r="B14" s="2"/>
      <c r="C14" s="9" t="s">
        <v>3</v>
      </c>
      <c r="D14" s="22">
        <v>0.2</v>
      </c>
      <c r="E14" s="59">
        <f>$D$6*D14</f>
        <v>0</v>
      </c>
      <c r="F14" s="4"/>
      <c r="G14" s="57">
        <f>Sparnaður!B27</f>
        <v>0</v>
      </c>
      <c r="H14" s="4"/>
      <c r="I14" s="21" t="str">
        <f>IF(G14&lt;=0,"",IF(G14&lt;E14,"Undir markmiði","Vel gert !"))</f>
        <v/>
      </c>
      <c r="J14" s="61"/>
    </row>
    <row r="15" spans="1:10" ht="18" x14ac:dyDescent="0.35">
      <c r="A15" s="61"/>
      <c r="B15" s="2"/>
      <c r="C15" s="4"/>
      <c r="D15" s="5"/>
      <c r="E15" s="4"/>
      <c r="F15" s="4"/>
      <c r="G15" s="4"/>
      <c r="H15" s="4"/>
      <c r="I15" s="4"/>
      <c r="J15" s="60"/>
    </row>
    <row r="16" spans="1:10" ht="16.5" x14ac:dyDescent="0.3">
      <c r="B16" s="62"/>
      <c r="C16" s="63"/>
      <c r="D16" s="64"/>
      <c r="E16" s="63"/>
      <c r="F16" s="63"/>
      <c r="G16" s="63"/>
      <c r="H16" s="63"/>
      <c r="I16" s="63"/>
      <c r="J16" s="65"/>
    </row>
    <row r="17" ht="4.5" customHeight="1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headerFooter>
    <oddFooter>&amp;L&amp;D&amp;R©2019  boeingbleudemer.com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698D"/>
  </sheetPr>
  <dimension ref="A1:C33"/>
  <sheetViews>
    <sheetView showGridLines="0" workbookViewId="0">
      <selection activeCell="B6" sqref="B6"/>
    </sheetView>
  </sheetViews>
  <sheetFormatPr defaultColWidth="11" defaultRowHeight="15.75" x14ac:dyDescent="0.25"/>
  <cols>
    <col min="1" max="1" width="35.625" customWidth="1"/>
    <col min="2" max="2" width="23.125" bestFit="1" customWidth="1"/>
  </cols>
  <sheetData>
    <row r="1" spans="1:3" ht="27.75" customHeight="1" x14ac:dyDescent="0.25">
      <c r="A1" s="102" t="s">
        <v>2</v>
      </c>
      <c r="B1" s="23"/>
    </row>
    <row r="3" spans="1:3" x14ac:dyDescent="0.25">
      <c r="A3" s="70" t="s">
        <v>9</v>
      </c>
      <c r="B3" s="72">
        <f>Forsíða!E10</f>
        <v>0</v>
      </c>
      <c r="C3" s="73"/>
    </row>
    <row r="4" spans="1:3" ht="18" x14ac:dyDescent="0.35">
      <c r="A4" s="6"/>
      <c r="B4" s="10"/>
    </row>
    <row r="5" spans="1:3" ht="25.5" customHeight="1" x14ac:dyDescent="0.4">
      <c r="A5" s="37" t="s">
        <v>4</v>
      </c>
      <c r="B5" s="26" t="s">
        <v>5</v>
      </c>
    </row>
    <row r="6" spans="1:3" x14ac:dyDescent="0.25">
      <c r="A6" s="70" t="s">
        <v>10</v>
      </c>
      <c r="B6" s="72">
        <v>0</v>
      </c>
      <c r="C6" s="73"/>
    </row>
    <row r="7" spans="1:3" x14ac:dyDescent="0.25">
      <c r="A7" s="71" t="s">
        <v>11</v>
      </c>
      <c r="B7" s="74"/>
      <c r="C7" s="73"/>
    </row>
    <row r="8" spans="1:3" x14ac:dyDescent="0.25">
      <c r="A8" s="71" t="s">
        <v>13</v>
      </c>
      <c r="B8" s="74"/>
      <c r="C8" s="73"/>
    </row>
    <row r="9" spans="1:3" x14ac:dyDescent="0.25">
      <c r="A9" s="71" t="s">
        <v>12</v>
      </c>
      <c r="B9" s="74"/>
      <c r="C9" s="73"/>
    </row>
    <row r="10" spans="1:3" x14ac:dyDescent="0.25">
      <c r="A10" s="71"/>
      <c r="B10" s="74"/>
      <c r="C10" s="73"/>
    </row>
    <row r="11" spans="1:3" x14ac:dyDescent="0.25">
      <c r="A11" s="71"/>
      <c r="B11" s="74"/>
      <c r="C11" s="73"/>
    </row>
    <row r="12" spans="1:3" x14ac:dyDescent="0.25">
      <c r="A12" s="71"/>
      <c r="B12" s="74"/>
      <c r="C12" s="73"/>
    </row>
    <row r="13" spans="1:3" x14ac:dyDescent="0.25">
      <c r="A13" s="70"/>
      <c r="B13" s="74"/>
      <c r="C13" s="73"/>
    </row>
    <row r="14" spans="1:3" x14ac:dyDescent="0.25">
      <c r="A14" s="71"/>
      <c r="B14" s="74"/>
      <c r="C14" s="73"/>
    </row>
    <row r="15" spans="1:3" x14ac:dyDescent="0.25">
      <c r="A15" s="71"/>
      <c r="B15" s="74"/>
      <c r="C15" s="73"/>
    </row>
    <row r="16" spans="1:3" x14ac:dyDescent="0.25">
      <c r="A16" s="71"/>
      <c r="B16" s="74"/>
      <c r="C16" s="73"/>
    </row>
    <row r="17" spans="1:3" x14ac:dyDescent="0.25">
      <c r="A17" s="71"/>
      <c r="B17" s="74"/>
      <c r="C17" s="73"/>
    </row>
    <row r="18" spans="1:3" x14ac:dyDescent="0.25">
      <c r="A18" s="70"/>
      <c r="B18" s="72"/>
      <c r="C18" s="73"/>
    </row>
    <row r="19" spans="1:3" x14ac:dyDescent="0.25">
      <c r="A19" s="71"/>
      <c r="B19" s="74"/>
      <c r="C19" s="73"/>
    </row>
    <row r="20" spans="1:3" x14ac:dyDescent="0.25">
      <c r="A20" s="71"/>
      <c r="B20" s="74"/>
      <c r="C20" s="73"/>
    </row>
    <row r="21" spans="1:3" x14ac:dyDescent="0.25">
      <c r="A21" s="71"/>
      <c r="B21" s="74"/>
      <c r="C21" s="73"/>
    </row>
    <row r="22" spans="1:3" x14ac:dyDescent="0.25">
      <c r="A22" s="71"/>
      <c r="B22" s="74"/>
      <c r="C22" s="73"/>
    </row>
    <row r="23" spans="1:3" ht="16.5" thickBot="1" x14ac:dyDescent="0.3">
      <c r="A23" s="75"/>
      <c r="B23" s="76"/>
      <c r="C23" s="73"/>
    </row>
    <row r="24" spans="1:3" ht="18.75" thickTop="1" x14ac:dyDescent="0.35">
      <c r="A24" s="30" t="s">
        <v>7</v>
      </c>
      <c r="B24" s="31">
        <f>SUM(B6:B23)</f>
        <v>0</v>
      </c>
    </row>
    <row r="25" spans="1:3" ht="18" x14ac:dyDescent="0.35">
      <c r="A25" s="4"/>
      <c r="B25" s="7"/>
    </row>
    <row r="26" spans="1:3" ht="18" x14ac:dyDescent="0.35">
      <c r="A26" s="25" t="s">
        <v>29</v>
      </c>
      <c r="B26" s="68">
        <f>B3</f>
        <v>0</v>
      </c>
      <c r="C26" s="2"/>
    </row>
    <row r="27" spans="1:3" ht="18" x14ac:dyDescent="0.35">
      <c r="A27" s="24" t="s">
        <v>16</v>
      </c>
      <c r="B27" s="69">
        <f>B24</f>
        <v>0</v>
      </c>
    </row>
    <row r="28" spans="1:3" ht="18" x14ac:dyDescent="0.35">
      <c r="A28" s="6"/>
      <c r="B28" s="68">
        <f>B26-B27</f>
        <v>0</v>
      </c>
    </row>
    <row r="29" spans="1:3" ht="18" x14ac:dyDescent="0.35">
      <c r="A29" s="6"/>
      <c r="B29" s="6"/>
    </row>
    <row r="30" spans="1:3" ht="18" x14ac:dyDescent="0.35">
      <c r="A30" s="29" t="s">
        <v>30</v>
      </c>
      <c r="B30" s="27" t="str">
        <f>IF(B24&lt;=0,"",IF(B28&gt;=-0.0001,"Innan marka","Þarf að endurskoða" ))</f>
        <v/>
      </c>
    </row>
    <row r="31" spans="1:3" ht="18" x14ac:dyDescent="0.35">
      <c r="A31" s="24" t="s">
        <v>8</v>
      </c>
      <c r="B31" s="28" t="str">
        <f>IF(B3&lt;=0,"",B24/Forsíða!D6)</f>
        <v/>
      </c>
    </row>
    <row r="32" spans="1:3" ht="18" x14ac:dyDescent="0.35">
      <c r="A32" s="6"/>
      <c r="B32" s="6"/>
    </row>
    <row r="33" spans="1:2" ht="18" x14ac:dyDescent="0.35">
      <c r="A33" s="6"/>
      <c r="B33" s="6"/>
    </row>
  </sheetData>
  <protectedRanges>
    <protectedRange sqref="A6:B23" name="Plage1"/>
  </protectedRange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&amp;L&amp;"Palatino Linotype,Normal"&amp;D&amp;R&amp;"Palatino Linotype,Normal"©2019 boeingbleudemer.com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45F7B"/>
  </sheetPr>
  <dimension ref="A1:C33"/>
  <sheetViews>
    <sheetView showGridLines="0" workbookViewId="0">
      <selection activeCell="B6" sqref="B6:B12"/>
    </sheetView>
  </sheetViews>
  <sheetFormatPr defaultColWidth="11" defaultRowHeight="15.75" x14ac:dyDescent="0.25"/>
  <cols>
    <col min="1" max="1" width="35.625" customWidth="1"/>
    <col min="2" max="2" width="23.125" bestFit="1" customWidth="1"/>
  </cols>
  <sheetData>
    <row r="1" spans="1:2" ht="27.75" customHeight="1" x14ac:dyDescent="0.25">
      <c r="A1" s="101" t="s">
        <v>1</v>
      </c>
      <c r="B1" s="35"/>
    </row>
    <row r="3" spans="1:2" x14ac:dyDescent="0.25">
      <c r="A3" s="80" t="s">
        <v>14</v>
      </c>
      <c r="B3" s="81">
        <f>Forsíða!E12</f>
        <v>0</v>
      </c>
    </row>
    <row r="4" spans="1:2" ht="18" x14ac:dyDescent="0.35">
      <c r="A4" s="6"/>
      <c r="B4" s="10"/>
    </row>
    <row r="5" spans="1:2" ht="18" x14ac:dyDescent="0.35">
      <c r="A5" s="38" t="s">
        <v>4</v>
      </c>
      <c r="B5" s="36" t="s">
        <v>5</v>
      </c>
    </row>
    <row r="6" spans="1:2" x14ac:dyDescent="0.25">
      <c r="A6" s="80" t="s">
        <v>17</v>
      </c>
      <c r="B6" s="81"/>
    </row>
    <row r="7" spans="1:2" x14ac:dyDescent="0.25">
      <c r="A7" s="82" t="s">
        <v>18</v>
      </c>
      <c r="B7" s="83"/>
    </row>
    <row r="8" spans="1:2" x14ac:dyDescent="0.25">
      <c r="A8" s="82" t="s">
        <v>19</v>
      </c>
      <c r="B8" s="83"/>
    </row>
    <row r="9" spans="1:2" x14ac:dyDescent="0.25">
      <c r="A9" s="82" t="s">
        <v>20</v>
      </c>
      <c r="B9" s="83"/>
    </row>
    <row r="10" spans="1:2" x14ac:dyDescent="0.25">
      <c r="A10" s="82" t="s">
        <v>21</v>
      </c>
      <c r="B10" s="83"/>
    </row>
    <row r="11" spans="1:2" x14ac:dyDescent="0.25">
      <c r="A11" s="82" t="s">
        <v>22</v>
      </c>
      <c r="B11" s="83"/>
    </row>
    <row r="12" spans="1:2" x14ac:dyDescent="0.25">
      <c r="A12" s="82" t="s">
        <v>28</v>
      </c>
      <c r="B12" s="83"/>
    </row>
    <row r="13" spans="1:2" x14ac:dyDescent="0.25">
      <c r="A13" s="82"/>
      <c r="B13" s="83"/>
    </row>
    <row r="14" spans="1:2" x14ac:dyDescent="0.25">
      <c r="A14" s="82"/>
      <c r="B14" s="83"/>
    </row>
    <row r="15" spans="1:2" x14ac:dyDescent="0.25">
      <c r="A15" s="82"/>
      <c r="B15" s="83"/>
    </row>
    <row r="16" spans="1:2" x14ac:dyDescent="0.25">
      <c r="A16" s="82"/>
      <c r="B16" s="83"/>
    </row>
    <row r="17" spans="1:3" x14ac:dyDescent="0.25">
      <c r="A17" s="82"/>
      <c r="B17" s="83"/>
    </row>
    <row r="18" spans="1:3" x14ac:dyDescent="0.25">
      <c r="A18" s="82"/>
      <c r="B18" s="83"/>
    </row>
    <row r="19" spans="1:3" x14ac:dyDescent="0.25">
      <c r="A19" s="82"/>
      <c r="B19" s="83"/>
    </row>
    <row r="20" spans="1:3" x14ac:dyDescent="0.25">
      <c r="A20" s="82"/>
      <c r="B20" s="83"/>
    </row>
    <row r="21" spans="1:3" x14ac:dyDescent="0.25">
      <c r="A21" s="82"/>
      <c r="B21" s="83"/>
    </row>
    <row r="22" spans="1:3" x14ac:dyDescent="0.25">
      <c r="A22" s="82"/>
      <c r="B22" s="83"/>
    </row>
    <row r="23" spans="1:3" ht="16.5" thickBot="1" x14ac:dyDescent="0.3">
      <c r="A23" s="84"/>
      <c r="B23" s="85"/>
    </row>
    <row r="24" spans="1:3" ht="18.75" thickTop="1" x14ac:dyDescent="0.35">
      <c r="A24" s="41" t="s">
        <v>6</v>
      </c>
      <c r="B24" s="31">
        <f>SUM(B6:B23)</f>
        <v>0</v>
      </c>
    </row>
    <row r="25" spans="1:3" ht="18" x14ac:dyDescent="0.35">
      <c r="A25" s="4"/>
      <c r="B25" s="7"/>
    </row>
    <row r="26" spans="1:3" ht="18" x14ac:dyDescent="0.35">
      <c r="A26" s="39" t="s">
        <v>29</v>
      </c>
      <c r="B26" s="52">
        <f>B3</f>
        <v>0</v>
      </c>
      <c r="C26" s="2"/>
    </row>
    <row r="27" spans="1:3" ht="18.75" thickBot="1" x14ac:dyDescent="0.4">
      <c r="A27" s="40" t="s">
        <v>16</v>
      </c>
      <c r="B27" s="53">
        <f>B24</f>
        <v>0</v>
      </c>
    </row>
    <row r="28" spans="1:3" ht="18.75" thickTop="1" x14ac:dyDescent="0.35">
      <c r="A28" s="6"/>
      <c r="B28" s="54">
        <f>B26-B27</f>
        <v>0</v>
      </c>
    </row>
    <row r="29" spans="1:3" ht="18" x14ac:dyDescent="0.35">
      <c r="A29" s="6"/>
      <c r="B29" s="6"/>
    </row>
    <row r="30" spans="1:3" ht="18" x14ac:dyDescent="0.35">
      <c r="A30" s="40" t="s">
        <v>30</v>
      </c>
      <c r="B30" s="42" t="str">
        <f>IF(B24&lt;=0,"",IF(B28&gt;=-0.0001,"Innan marka","Þarf að endurmeta" ))</f>
        <v/>
      </c>
    </row>
    <row r="31" spans="1:3" ht="18" x14ac:dyDescent="0.35">
      <c r="A31" s="40" t="s">
        <v>31</v>
      </c>
      <c r="B31" s="43" t="str">
        <f>IF(B3&lt;=0,"",B24/Forsíða!D6)</f>
        <v/>
      </c>
    </row>
    <row r="32" spans="1:3" ht="18" x14ac:dyDescent="0.35">
      <c r="A32" s="6"/>
      <c r="B32" s="6"/>
    </row>
    <row r="33" spans="1:2" ht="18" x14ac:dyDescent="0.35">
      <c r="A33" s="6"/>
      <c r="B33" s="6"/>
    </row>
  </sheetData>
  <protectedRanges>
    <protectedRange sqref="A6:B23" name="Plage1"/>
  </protectedRange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&amp;L&amp;"Palatino Linotype,Normal"&amp;D&amp;R&amp;"Palatino Linotype,Normal"©2019 boeingbleudemer.com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F777A"/>
  </sheetPr>
  <dimension ref="A1:D35"/>
  <sheetViews>
    <sheetView showGridLines="0" workbookViewId="0">
      <selection activeCell="B6" sqref="B6"/>
    </sheetView>
  </sheetViews>
  <sheetFormatPr defaultColWidth="11" defaultRowHeight="15.75" x14ac:dyDescent="0.25"/>
  <cols>
    <col min="1" max="1" width="35.625" customWidth="1"/>
    <col min="2" max="2" width="23.125" bestFit="1" customWidth="1"/>
  </cols>
  <sheetData>
    <row r="1" spans="1:4" ht="27.75" customHeight="1" x14ac:dyDescent="0.25">
      <c r="A1" s="100" t="s">
        <v>3</v>
      </c>
      <c r="B1" s="79"/>
    </row>
    <row r="3" spans="1:4" ht="18" x14ac:dyDescent="0.35">
      <c r="A3" s="86" t="s">
        <v>25</v>
      </c>
      <c r="B3" s="87">
        <f>Forsíða!E14</f>
        <v>0</v>
      </c>
      <c r="C3" s="6"/>
      <c r="D3" s="6"/>
    </row>
    <row r="4" spans="1:4" ht="18" x14ac:dyDescent="0.35">
      <c r="A4" s="6"/>
      <c r="B4" s="10"/>
      <c r="C4" s="6"/>
      <c r="D4" s="6"/>
    </row>
    <row r="5" spans="1:4" ht="18" x14ac:dyDescent="0.35">
      <c r="A5" s="51" t="s">
        <v>27</v>
      </c>
      <c r="B5" s="44" t="s">
        <v>5</v>
      </c>
      <c r="C5" s="6"/>
      <c r="D5" s="6"/>
    </row>
    <row r="6" spans="1:4" ht="18" x14ac:dyDescent="0.35">
      <c r="A6" s="86" t="s">
        <v>26</v>
      </c>
      <c r="B6" s="87"/>
      <c r="C6" s="6"/>
      <c r="D6" s="6"/>
    </row>
    <row r="7" spans="1:4" ht="18" x14ac:dyDescent="0.35">
      <c r="A7" s="88"/>
      <c r="B7" s="89"/>
      <c r="C7" s="6"/>
      <c r="D7" s="6"/>
    </row>
    <row r="8" spans="1:4" ht="18" x14ac:dyDescent="0.35">
      <c r="A8" s="88"/>
      <c r="B8" s="89"/>
      <c r="C8" s="6"/>
      <c r="D8" s="6"/>
    </row>
    <row r="9" spans="1:4" ht="18" x14ac:dyDescent="0.35">
      <c r="A9" s="88"/>
      <c r="B9" s="89"/>
      <c r="C9" s="6"/>
      <c r="D9" s="6"/>
    </row>
    <row r="10" spans="1:4" ht="18" x14ac:dyDescent="0.35">
      <c r="A10" s="88"/>
      <c r="B10" s="89"/>
      <c r="C10" s="6"/>
      <c r="D10" s="6"/>
    </row>
    <row r="11" spans="1:4" ht="18" x14ac:dyDescent="0.35">
      <c r="A11" s="88"/>
      <c r="B11" s="89"/>
      <c r="C11" s="6"/>
      <c r="D11" s="6"/>
    </row>
    <row r="12" spans="1:4" ht="18" x14ac:dyDescent="0.35">
      <c r="A12" s="88"/>
      <c r="B12" s="89"/>
      <c r="C12" s="6"/>
      <c r="D12" s="6"/>
    </row>
    <row r="13" spans="1:4" ht="18" x14ac:dyDescent="0.35">
      <c r="A13" s="88"/>
      <c r="B13" s="89"/>
      <c r="C13" s="6"/>
      <c r="D13" s="6"/>
    </row>
    <row r="14" spans="1:4" ht="18" x14ac:dyDescent="0.35">
      <c r="A14" s="88"/>
      <c r="B14" s="89"/>
      <c r="C14" s="6"/>
      <c r="D14" s="6"/>
    </row>
    <row r="15" spans="1:4" ht="18" x14ac:dyDescent="0.35">
      <c r="A15" s="88"/>
      <c r="B15" s="89"/>
      <c r="C15" s="6"/>
      <c r="D15" s="6"/>
    </row>
    <row r="16" spans="1:4" ht="18" x14ac:dyDescent="0.35">
      <c r="A16" s="88"/>
      <c r="B16" s="89"/>
      <c r="C16" s="6"/>
      <c r="D16" s="6"/>
    </row>
    <row r="17" spans="1:4" ht="18" x14ac:dyDescent="0.35">
      <c r="A17" s="88"/>
      <c r="B17" s="89"/>
      <c r="C17" s="6"/>
      <c r="D17" s="6"/>
    </row>
    <row r="18" spans="1:4" ht="18" x14ac:dyDescent="0.35">
      <c r="A18" s="88"/>
      <c r="B18" s="89"/>
      <c r="C18" s="6"/>
      <c r="D18" s="6"/>
    </row>
    <row r="19" spans="1:4" ht="18" x14ac:dyDescent="0.35">
      <c r="A19" s="88"/>
      <c r="B19" s="89"/>
      <c r="C19" s="6"/>
      <c r="D19" s="6"/>
    </row>
    <row r="20" spans="1:4" ht="18" x14ac:dyDescent="0.35">
      <c r="A20" s="88"/>
      <c r="B20" s="89"/>
      <c r="C20" s="6"/>
      <c r="D20" s="6"/>
    </row>
    <row r="21" spans="1:4" ht="18" x14ac:dyDescent="0.35">
      <c r="A21" s="88"/>
      <c r="B21" s="89"/>
      <c r="C21" s="6"/>
      <c r="D21" s="6"/>
    </row>
    <row r="22" spans="1:4" ht="18" x14ac:dyDescent="0.35">
      <c r="A22" s="88"/>
      <c r="B22" s="89"/>
      <c r="C22" s="6"/>
      <c r="D22" s="6"/>
    </row>
    <row r="23" spans="1:4" ht="18.75" thickBot="1" x14ac:dyDescent="0.4">
      <c r="A23" s="90"/>
      <c r="B23" s="91"/>
      <c r="C23" s="6"/>
      <c r="D23" s="6"/>
    </row>
    <row r="24" spans="1:4" ht="18.75" thickTop="1" x14ac:dyDescent="0.35">
      <c r="A24" s="50" t="s">
        <v>6</v>
      </c>
      <c r="B24" s="31">
        <f>SUM(B6:B23)</f>
        <v>0</v>
      </c>
      <c r="C24" s="6"/>
      <c r="D24" s="6"/>
    </row>
    <row r="25" spans="1:4" ht="18" x14ac:dyDescent="0.35">
      <c r="A25" s="4"/>
      <c r="B25" s="7"/>
      <c r="C25" s="6"/>
      <c r="D25" s="6"/>
    </row>
    <row r="26" spans="1:4" ht="18" x14ac:dyDescent="0.35">
      <c r="A26" s="66" t="s">
        <v>23</v>
      </c>
      <c r="B26" s="45">
        <f>B3</f>
        <v>0</v>
      </c>
      <c r="C26" s="4"/>
      <c r="D26" s="6"/>
    </row>
    <row r="27" spans="1:4" ht="18.75" thickBot="1" x14ac:dyDescent="0.4">
      <c r="A27" s="67" t="s">
        <v>24</v>
      </c>
      <c r="B27" s="49">
        <f>B24</f>
        <v>0</v>
      </c>
      <c r="C27" s="6"/>
      <c r="D27" s="6"/>
    </row>
    <row r="28" spans="1:4" ht="18.75" thickTop="1" x14ac:dyDescent="0.35">
      <c r="A28" s="6"/>
      <c r="B28" s="48">
        <f>B27-B26</f>
        <v>0</v>
      </c>
      <c r="C28" s="6"/>
      <c r="D28" s="6"/>
    </row>
    <row r="29" spans="1:4" ht="18" x14ac:dyDescent="0.35">
      <c r="A29" s="6"/>
      <c r="B29" s="6"/>
      <c r="C29" s="6"/>
      <c r="D29" s="6"/>
    </row>
    <row r="30" spans="1:4" ht="18" x14ac:dyDescent="0.35">
      <c r="A30" s="67" t="s">
        <v>30</v>
      </c>
      <c r="B30" s="46" t="str">
        <f>IF(B24&lt;=0,"",IF(B28&gt;=0,"Innan marka","Þarf að endurskoða"))</f>
        <v/>
      </c>
      <c r="C30" s="6"/>
      <c r="D30" s="6"/>
    </row>
    <row r="31" spans="1:4" ht="18" x14ac:dyDescent="0.35">
      <c r="A31" s="67" t="s">
        <v>31</v>
      </c>
      <c r="B31" s="47" t="str">
        <f>IF(B3&lt;=0,"",B24/Forsíða!D6)</f>
        <v/>
      </c>
      <c r="C31" s="6"/>
      <c r="D31" s="6"/>
    </row>
    <row r="32" spans="1:4" ht="18" x14ac:dyDescent="0.35">
      <c r="A32" s="6"/>
      <c r="B32" s="6"/>
      <c r="C32" s="6"/>
      <c r="D32" s="6"/>
    </row>
    <row r="33" spans="1:4" ht="18" x14ac:dyDescent="0.35">
      <c r="A33" s="6"/>
      <c r="B33" s="6"/>
      <c r="C33" s="6"/>
      <c r="D33" s="6"/>
    </row>
    <row r="34" spans="1:4" ht="18" x14ac:dyDescent="0.35">
      <c r="A34" s="6"/>
      <c r="B34" s="6"/>
      <c r="C34" s="6"/>
      <c r="D34" s="6"/>
    </row>
    <row r="35" spans="1:4" ht="18" x14ac:dyDescent="0.35">
      <c r="A35" s="6"/>
      <c r="B35" s="6"/>
      <c r="C35" s="6"/>
      <c r="D35" s="6"/>
    </row>
  </sheetData>
  <sheetProtection insertRows="0"/>
  <protectedRanges>
    <protectedRange sqref="A6:B23" name="Plage1"/>
  </protectedRange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&amp;L&amp;D&amp;R©2019 boeingbleudemer.com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Forsíða</vt:lpstr>
      <vt:lpstr>Fastur kostnaður</vt:lpstr>
      <vt:lpstr>Skemmtun</vt:lpstr>
      <vt:lpstr>Sparnaður</vt:lpstr>
      <vt:lpstr>'Fastur kostnaður'!Print_Area</vt:lpstr>
      <vt:lpstr>Forsíða!Print_Area</vt:lpstr>
      <vt:lpstr>Skemmtun!Print_Area</vt:lpstr>
      <vt:lpstr>Sparnaður!Print_Area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50-30-20</dc:title>
  <dc:creator>Rósa Kristinsdóttir</dc:creator>
  <cp:keywords>Budget</cp:keywords>
  <cp:lastModifiedBy>Aníta Rut Hilmarsdóttir</cp:lastModifiedBy>
  <cp:lastPrinted>2019-11-27T22:01:59Z</cp:lastPrinted>
  <dcterms:created xsi:type="dcterms:W3CDTF">2019-11-17T18:03:46Z</dcterms:created>
  <dcterms:modified xsi:type="dcterms:W3CDTF">2022-01-14T14:38:11Z</dcterms:modified>
  <cp:category>Budget</cp:category>
</cp:coreProperties>
</file>